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07_日常管理\12　各種SIMシート\"/>
    </mc:Choice>
  </mc:AlternateContent>
  <xr:revisionPtr revIDLastSave="0" documentId="13_ncr:1_{66702845-926C-48E8-87AB-65D05D4EAD38}" xr6:coauthVersionLast="47" xr6:coauthVersionMax="47" xr10:uidLastSave="{00000000-0000-0000-0000-000000000000}"/>
  <bookViews>
    <workbookView xWindow="28680" yWindow="45" windowWidth="29040" windowHeight="15840" xr2:uid="{16D03139-F084-4EA7-BCBD-A1A2FCC52764}"/>
  </bookViews>
  <sheets>
    <sheet name="額面→手取額" sheetId="1" r:id="rId1"/>
  </sheets>
  <definedNames>
    <definedName name="_xlnm.Print_Area" localSheetId="0">額面→手取額!$A$1:$L$83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 s="1"/>
  <c r="B13" i="1" s="1"/>
  <c r="D20" i="1"/>
  <c r="D21" i="1"/>
  <c r="F22" i="1"/>
  <c r="F25" i="1"/>
</calcChain>
</file>

<file path=xl/sharedStrings.xml><?xml version="1.0" encoding="utf-8"?>
<sst xmlns="http://schemas.openxmlformats.org/spreadsheetml/2006/main" count="29" uniqueCount="29">
  <si>
    <t>③上記②でどの金額に該当するかを確認後、ご自身の扶養親族の人数に応じて、源泉所得税額を把握</t>
    <rPh sb="1" eb="3">
      <t>ジョウキ</t>
    </rPh>
    <rPh sb="7" eb="9">
      <t>キンガク</t>
    </rPh>
    <rPh sb="10" eb="12">
      <t>ガイトウ</t>
    </rPh>
    <rPh sb="16" eb="19">
      <t>カクニンゴ</t>
    </rPh>
    <rPh sb="21" eb="23">
      <t>ジシン</t>
    </rPh>
    <rPh sb="24" eb="28">
      <t>フヨウシンゾク</t>
    </rPh>
    <rPh sb="29" eb="31">
      <t>ニンズウ</t>
    </rPh>
    <rPh sb="32" eb="33">
      <t>オウ</t>
    </rPh>
    <rPh sb="36" eb="38">
      <t>ゲンセン</t>
    </rPh>
    <rPh sb="38" eb="41">
      <t>ショトクゼイ</t>
    </rPh>
    <rPh sb="41" eb="42">
      <t>ガク</t>
    </rPh>
    <rPh sb="43" eb="45">
      <t>ハアク</t>
    </rPh>
    <phoneticPr fontId="2"/>
  </si>
  <si>
    <t>②概算で算出した「社会保険料控除後金額」を確認して、「源泉徴収月額表」の左側列のどこに該当するかを確認(下記赤枠参照）</t>
    <rPh sb="1" eb="3">
      <t>ガイサン</t>
    </rPh>
    <rPh sb="4" eb="6">
      <t>サンシュツ</t>
    </rPh>
    <rPh sb="9" eb="14">
      <t>シャカイホケンリョウ</t>
    </rPh>
    <rPh sb="14" eb="17">
      <t>コウジョゴ</t>
    </rPh>
    <rPh sb="17" eb="19">
      <t>キンガク</t>
    </rPh>
    <rPh sb="21" eb="23">
      <t>カクニン</t>
    </rPh>
    <rPh sb="27" eb="34">
      <t>ゲンセンチョウシュウゲツガクヒョウ</t>
    </rPh>
    <rPh sb="36" eb="39">
      <t>ヒダリガワレツ</t>
    </rPh>
    <rPh sb="43" eb="45">
      <t>ガイトウ</t>
    </rPh>
    <rPh sb="49" eb="51">
      <t>カクニン</t>
    </rPh>
    <rPh sb="52" eb="54">
      <t>カキ</t>
    </rPh>
    <rPh sb="54" eb="56">
      <t>アカワク</t>
    </rPh>
    <rPh sb="56" eb="58">
      <t>サンショウ</t>
    </rPh>
    <phoneticPr fontId="2"/>
  </si>
  <si>
    <t>①上記URLの「給与所得の源泉徴収税額表(月額表)」を開く</t>
    <rPh sb="1" eb="3">
      <t>ジョウキ</t>
    </rPh>
    <rPh sb="8" eb="12">
      <t>キュウヨショトク</t>
    </rPh>
    <rPh sb="13" eb="19">
      <t>ゲンセンチョウシュウゼイガク</t>
    </rPh>
    <rPh sb="19" eb="20">
      <t>ヒョウ</t>
    </rPh>
    <rPh sb="21" eb="23">
      <t>ゲツガク</t>
    </rPh>
    <rPh sb="23" eb="24">
      <t>ヒョウ</t>
    </rPh>
    <rPh sb="27" eb="28">
      <t>ヒラ</t>
    </rPh>
    <phoneticPr fontId="2"/>
  </si>
  <si>
    <t>https://www.nta.go.jp/publication/pamph/gensen/zeigakuhyo2022/02.htm</t>
    <phoneticPr fontId="2"/>
  </si>
  <si>
    <t>★2．令和5年源泉所得税</t>
    <rPh sb="3" eb="5">
      <t>レイワ</t>
    </rPh>
    <rPh sb="6" eb="7">
      <t>ネン</t>
    </rPh>
    <rPh sb="7" eb="9">
      <t>ゲンセン</t>
    </rPh>
    <rPh sb="9" eb="12">
      <t>ショトクゼイ</t>
    </rPh>
    <phoneticPr fontId="2"/>
  </si>
  <si>
    <t>https://www.kyoukaikenpo.or.jp/g7/cat330/sb3150/</t>
    <phoneticPr fontId="2"/>
  </si>
  <si>
    <t>★1．健康保険、厚生年金の税率は下記URLを参照</t>
    <rPh sb="3" eb="7">
      <t>ケンコウホケン</t>
    </rPh>
    <rPh sb="8" eb="12">
      <t>コウセイネンキン</t>
    </rPh>
    <rPh sb="13" eb="15">
      <t>ゼイリツ</t>
    </rPh>
    <rPh sb="16" eb="18">
      <t>カキ</t>
    </rPh>
    <rPh sb="22" eb="24">
      <t>サンショウ</t>
    </rPh>
    <phoneticPr fontId="2"/>
  </si>
  <si>
    <t>手取額</t>
    <rPh sb="0" eb="3">
      <t>テドリガク</t>
    </rPh>
    <phoneticPr fontId="2"/>
  </si>
  <si>
    <t>現在の月額住民税を記載</t>
    <rPh sb="0" eb="2">
      <t>ゲンザイ</t>
    </rPh>
    <rPh sb="3" eb="5">
      <t>ゲツガク</t>
    </rPh>
    <rPh sb="5" eb="8">
      <t>ジュウミンゼイ</t>
    </rPh>
    <rPh sb="9" eb="11">
      <t>キサイ</t>
    </rPh>
    <phoneticPr fontId="2"/>
  </si>
  <si>
    <t>住民税</t>
    <rPh sb="0" eb="3">
      <t>ジュウミンゼイ</t>
    </rPh>
    <phoneticPr fontId="2"/>
  </si>
  <si>
    <t>源泉所得税</t>
    <rPh sb="0" eb="2">
      <t>ゲンセン</t>
    </rPh>
    <rPh sb="2" eb="5">
      <t>ショトクゼイ</t>
    </rPh>
    <phoneticPr fontId="2"/>
  </si>
  <si>
    <t>社会保険料(健康保険・厚生年金)控除後金額</t>
    <rPh sb="0" eb="5">
      <t>シャカイホケンリョウ</t>
    </rPh>
    <rPh sb="6" eb="8">
      <t>ケンコウ</t>
    </rPh>
    <rPh sb="8" eb="10">
      <t>ホケン</t>
    </rPh>
    <rPh sb="11" eb="13">
      <t>コウセイ</t>
    </rPh>
    <rPh sb="13" eb="15">
      <t>ネンキン</t>
    </rPh>
    <rPh sb="16" eb="18">
      <t>コウジョ</t>
    </rPh>
    <rPh sb="18" eb="19">
      <t>ゴ</t>
    </rPh>
    <rPh sb="19" eb="21">
      <t>キンガク</t>
    </rPh>
    <phoneticPr fontId="2"/>
  </si>
  <si>
    <t>厚生年金</t>
    <rPh sb="0" eb="4">
      <t>コウセイネンキン</t>
    </rPh>
    <phoneticPr fontId="2"/>
  </si>
  <si>
    <t>健康保険</t>
    <rPh sb="0" eb="4">
      <t>ケンコウホケン</t>
    </rPh>
    <phoneticPr fontId="2"/>
  </si>
  <si>
    <t>額面金額</t>
    <rPh sb="0" eb="2">
      <t>ガクメン</t>
    </rPh>
    <rPh sb="2" eb="4">
      <t>キンガク</t>
    </rPh>
    <phoneticPr fontId="2"/>
  </si>
  <si>
    <t>１．本計算</t>
    <rPh sb="2" eb="3">
      <t>ホン</t>
    </rPh>
    <rPh sb="3" eb="5">
      <t>ケイサン</t>
    </rPh>
    <phoneticPr fontId="2"/>
  </si>
  <si>
    <t>備考</t>
    <rPh sb="0" eb="2">
      <t>ビコウ</t>
    </rPh>
    <phoneticPr fontId="2"/>
  </si>
  <si>
    <t>(単位：円)</t>
    <rPh sb="1" eb="3">
      <t>タンイ</t>
    </rPh>
    <rPh sb="4" eb="5">
      <t>エン</t>
    </rPh>
    <phoneticPr fontId="2"/>
  </si>
  <si>
    <t>▽シミュレーション表</t>
    <rPh sb="9" eb="10">
      <t>ヒョウ</t>
    </rPh>
    <phoneticPr fontId="2"/>
  </si>
  <si>
    <t>手取額が自分の想定している金額程度になっているか確認</t>
    <rPh sb="0" eb="3">
      <t>テドリガク</t>
    </rPh>
    <rPh sb="4" eb="6">
      <t>ジブン</t>
    </rPh>
    <rPh sb="7" eb="9">
      <t>ソウテイ</t>
    </rPh>
    <rPh sb="13" eb="15">
      <t>キンガク</t>
    </rPh>
    <rPh sb="15" eb="17">
      <t>テイド</t>
    </rPh>
    <rPh sb="24" eb="26">
      <t>カクニン</t>
    </rPh>
    <phoneticPr fontId="2"/>
  </si>
  <si>
    <t>源泉所得税を緑網掛けに記載　※下記★2参照</t>
    <rPh sb="0" eb="5">
      <t>ゲンセンショトクゼイ</t>
    </rPh>
    <rPh sb="6" eb="7">
      <t>ミドリ</t>
    </rPh>
    <rPh sb="7" eb="9">
      <t>アミカ</t>
    </rPh>
    <rPh sb="11" eb="13">
      <t>キサイ</t>
    </rPh>
    <rPh sb="15" eb="17">
      <t>カキ</t>
    </rPh>
    <rPh sb="19" eb="21">
      <t>サンショウ</t>
    </rPh>
    <phoneticPr fontId="2"/>
  </si>
  <si>
    <t>健康保険、厚生年金は★1を参照して緑網掛けに記載</t>
    <rPh sb="0" eb="4">
      <t>ケンコウホケン</t>
    </rPh>
    <rPh sb="5" eb="9">
      <t>コウセイネンキン</t>
    </rPh>
    <rPh sb="13" eb="15">
      <t>サンショウ</t>
    </rPh>
    <rPh sb="17" eb="18">
      <t>ミドリ</t>
    </rPh>
    <rPh sb="18" eb="20">
      <t>アミカ</t>
    </rPh>
    <rPh sb="22" eb="24">
      <t>キサイ</t>
    </rPh>
    <phoneticPr fontId="2"/>
  </si>
  <si>
    <t>月額の給与額面を緑網掛けへ入力</t>
    <rPh sb="0" eb="2">
      <t>ゲツガク</t>
    </rPh>
    <rPh sb="3" eb="5">
      <t>キュウヨ</t>
    </rPh>
    <rPh sb="5" eb="7">
      <t>ガクメン</t>
    </rPh>
    <rPh sb="8" eb="11">
      <t>ミドリアミカ</t>
    </rPh>
    <rPh sb="13" eb="15">
      <t>ニュウリョク</t>
    </rPh>
    <phoneticPr fontId="2"/>
  </si>
  <si>
    <t>現在の住民税を下記シミュレーション表の緑網掛けへ入力　→　設立初年度は記載不要</t>
    <rPh sb="0" eb="2">
      <t>ゲンザイ</t>
    </rPh>
    <rPh sb="3" eb="6">
      <t>ジュウミンゼイ</t>
    </rPh>
    <rPh sb="7" eb="9">
      <t>カキ</t>
    </rPh>
    <rPh sb="17" eb="18">
      <t>ヒョウ</t>
    </rPh>
    <rPh sb="19" eb="20">
      <t>ミドリ</t>
    </rPh>
    <rPh sb="20" eb="22">
      <t>アミカ</t>
    </rPh>
    <rPh sb="24" eb="26">
      <t>ニュウリョク</t>
    </rPh>
    <phoneticPr fontId="2"/>
  </si>
  <si>
    <t>【STEP1】本計算</t>
    <rPh sb="7" eb="10">
      <t>ホンケイサン</t>
    </rPh>
    <phoneticPr fontId="2"/>
  </si>
  <si>
    <t>１．給与額面を月額で把握する</t>
    <rPh sb="2" eb="6">
      <t>キュウヨガクメン</t>
    </rPh>
    <rPh sb="7" eb="9">
      <t>ゲツガク</t>
    </rPh>
    <rPh sb="10" eb="12">
      <t>ハアク</t>
    </rPh>
    <phoneticPr fontId="2"/>
  </si>
  <si>
    <t>【STEP0】事前に考えること</t>
    <rPh sb="7" eb="9">
      <t>ジゼン</t>
    </rPh>
    <rPh sb="10" eb="11">
      <t>カンガ</t>
    </rPh>
    <phoneticPr fontId="2"/>
  </si>
  <si>
    <t>【給与額面から手取額を計算するための手順】</t>
    <rPh sb="1" eb="3">
      <t>キュウヨ</t>
    </rPh>
    <rPh sb="3" eb="5">
      <t>ガクメン</t>
    </rPh>
    <rPh sb="7" eb="10">
      <t>テドリガク</t>
    </rPh>
    <rPh sb="11" eb="13">
      <t>ケイサン</t>
    </rPh>
    <rPh sb="18" eb="20">
      <t>テジュン</t>
    </rPh>
    <phoneticPr fontId="2"/>
  </si>
  <si>
    <t>上記5で想定している手取額に満たない場合は、２に戻って額面金額を変更して再度シミュレーション</t>
    <rPh sb="0" eb="2">
      <t>ジョウキ</t>
    </rPh>
    <rPh sb="4" eb="6">
      <t>ソウテイ</t>
    </rPh>
    <rPh sb="10" eb="13">
      <t>テドリガク</t>
    </rPh>
    <rPh sb="14" eb="15">
      <t>ミ</t>
    </rPh>
    <rPh sb="18" eb="20">
      <t>バアイ</t>
    </rPh>
    <rPh sb="24" eb="25">
      <t>モド</t>
    </rPh>
    <rPh sb="27" eb="31">
      <t>ガクメンキンガク</t>
    </rPh>
    <rPh sb="32" eb="34">
      <t>ヘンコウ</t>
    </rPh>
    <rPh sb="36" eb="38">
      <t>サイド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</si>
</sst>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27">
    <xf numFmtId="0" fontId="0" fillId="0" borderId="0" xfId="0"/>
    <xf numFmtId="176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176" fontId="3" fillId="0" borderId="0" xfId="2" applyNumberFormat="1" applyAlignment="1">
      <alignment vertical="center"/>
    </xf>
    <xf numFmtId="10" fontId="0" fillId="0" borderId="0" xfId="1" applyNumberFormat="1" applyFont="1" applyFill="1" applyAlignment="1">
      <alignment vertical="center"/>
    </xf>
    <xf numFmtId="176" fontId="0" fillId="2" borderId="0" xfId="0" applyNumberFormat="1" applyFill="1" applyAlignment="1">
      <alignment vertical="center"/>
    </xf>
    <xf numFmtId="10" fontId="0" fillId="2" borderId="0" xfId="1" applyNumberFormat="1" applyFont="1" applyFill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0" fontId="0" fillId="3" borderId="2" xfId="1" applyNumberFormat="1" applyFont="1" applyFill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176" fontId="0" fillId="4" borderId="4" xfId="0" applyNumberFormat="1" applyFill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176" fontId="0" fillId="3" borderId="0" xfId="0" applyNumberFormat="1" applyFill="1" applyAlignment="1">
      <alignment vertical="center"/>
    </xf>
    <xf numFmtId="10" fontId="0" fillId="3" borderId="0" xfId="1" applyNumberFormat="1" applyFon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0" fontId="0" fillId="2" borderId="7" xfId="1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176" fontId="0" fillId="5" borderId="0" xfId="0" applyNumberFormat="1" applyFill="1" applyAlignment="1">
      <alignment vertical="center"/>
    </xf>
    <xf numFmtId="10" fontId="0" fillId="5" borderId="0" xfId="1" applyNumberFormat="1" applyFont="1" applyFill="1" applyAlignment="1">
      <alignment vertical="center"/>
    </xf>
    <xf numFmtId="176" fontId="0" fillId="6" borderId="0" xfId="0" applyNumberFormat="1" applyFill="1" applyAlignment="1">
      <alignment vertical="center"/>
    </xf>
    <xf numFmtId="10" fontId="0" fillId="6" borderId="0" xfId="1" applyNumberFormat="1" applyFont="1" applyFill="1" applyAlignment="1">
      <alignment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6375355" cy="5339797"/>
    <xdr:pic>
      <xdr:nvPicPr>
        <xdr:cNvPr id="2" name="図 1">
          <a:extLst>
            <a:ext uri="{FF2B5EF4-FFF2-40B4-BE49-F238E27FC236}">
              <a16:creationId xmlns:a16="http://schemas.microsoft.com/office/drawing/2014/main" id="{31B69EBA-55BD-498E-AE61-FB69D5EA2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287500"/>
          <a:ext cx="6375355" cy="5339797"/>
        </a:xfrm>
        <a:prstGeom prst="rect">
          <a:avLst/>
        </a:prstGeom>
      </xdr:spPr>
    </xdr:pic>
    <xdr:clientData/>
  </xdr:oneCellAnchor>
  <xdr:twoCellAnchor>
    <xdr:from>
      <xdr:col>1</xdr:col>
      <xdr:colOff>212910</xdr:colOff>
      <xdr:row>67</xdr:row>
      <xdr:rowOff>212913</xdr:rowOff>
    </xdr:from>
    <xdr:to>
      <xdr:col>2</xdr:col>
      <xdr:colOff>1255057</xdr:colOff>
      <xdr:row>68</xdr:row>
      <xdr:rowOff>190501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D8431E7-47FE-4B0D-A68A-84B74DDC1344}"/>
            </a:ext>
          </a:extLst>
        </xdr:cNvPr>
        <xdr:cNvSpPr/>
      </xdr:nvSpPr>
      <xdr:spPr>
        <a:xfrm>
          <a:off x="616322" y="15979589"/>
          <a:ext cx="1255059" cy="212912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512669</xdr:colOff>
      <xdr:row>60</xdr:row>
      <xdr:rowOff>145676</xdr:rowOff>
    </xdr:from>
    <xdr:ext cx="4559582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DE0734-D1D9-456C-8B7C-CBE755ACBFE9}"/>
            </a:ext>
          </a:extLst>
        </xdr:cNvPr>
        <xdr:cNvSpPr txBox="1"/>
      </xdr:nvSpPr>
      <xdr:spPr>
        <a:xfrm>
          <a:off x="1128993" y="14265088"/>
          <a:ext cx="4559582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仮に、社会保険料控除後金額が</a:t>
          </a:r>
          <a:r>
            <a:rPr kumimoji="1" lang="en-US" altLang="ja-JP" sz="1100">
              <a:solidFill>
                <a:srgbClr val="FF0000"/>
              </a:solidFill>
            </a:rPr>
            <a:t>30</a:t>
          </a:r>
          <a:r>
            <a:rPr kumimoji="1" lang="ja-JP" altLang="en-US" sz="1100">
              <a:solidFill>
                <a:srgbClr val="FF0000"/>
              </a:solidFill>
            </a:rPr>
            <a:t>万円で、扶養家族が一人の場合</a:t>
          </a:r>
        </a:p>
      </xdr:txBody>
    </xdr:sp>
    <xdr:clientData/>
  </xdr:oneCellAnchor>
  <xdr:twoCellAnchor>
    <xdr:from>
      <xdr:col>2</xdr:col>
      <xdr:colOff>1911723</xdr:colOff>
      <xdr:row>67</xdr:row>
      <xdr:rowOff>219637</xdr:rowOff>
    </xdr:from>
    <xdr:to>
      <xdr:col>3</xdr:col>
      <xdr:colOff>313765</xdr:colOff>
      <xdr:row>68</xdr:row>
      <xdr:rowOff>201707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D23970E-4AC8-4209-ABBC-F2DE1F320E32}"/>
            </a:ext>
          </a:extLst>
        </xdr:cNvPr>
        <xdr:cNvSpPr/>
      </xdr:nvSpPr>
      <xdr:spPr>
        <a:xfrm>
          <a:off x="2528047" y="15986313"/>
          <a:ext cx="385483" cy="217394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392205</xdr:colOff>
      <xdr:row>31</xdr:row>
      <xdr:rowOff>56030</xdr:rowOff>
    </xdr:from>
    <xdr:ext cx="7849695" cy="4629796"/>
    <xdr:pic>
      <xdr:nvPicPr>
        <xdr:cNvPr id="6" name="図 5">
          <a:extLst>
            <a:ext uri="{FF2B5EF4-FFF2-40B4-BE49-F238E27FC236}">
              <a16:creationId xmlns:a16="http://schemas.microsoft.com/office/drawing/2014/main" id="{A2071274-B6D9-4DD7-9B6B-AD1D23F26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205" y="7351059"/>
          <a:ext cx="7849695" cy="4629796"/>
        </a:xfrm>
        <a:prstGeom prst="rect">
          <a:avLst/>
        </a:prstGeom>
      </xdr:spPr>
    </xdr:pic>
    <xdr:clientData/>
  </xdr:oneCellAnchor>
  <xdr:twoCellAnchor>
    <xdr:from>
      <xdr:col>1</xdr:col>
      <xdr:colOff>1255057</xdr:colOff>
      <xdr:row>48</xdr:row>
      <xdr:rowOff>123264</xdr:rowOff>
    </xdr:from>
    <xdr:to>
      <xdr:col>3</xdr:col>
      <xdr:colOff>605118</xdr:colOff>
      <xdr:row>49</xdr:row>
      <xdr:rowOff>78441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905364A-AFDE-43D5-8520-2B260D089C19}"/>
            </a:ext>
          </a:extLst>
        </xdr:cNvPr>
        <xdr:cNvSpPr/>
      </xdr:nvSpPr>
      <xdr:spPr>
        <a:xfrm>
          <a:off x="1369357" y="11553264"/>
          <a:ext cx="1293161" cy="193302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609040</xdr:colOff>
      <xdr:row>30</xdr:row>
      <xdr:rowOff>145676</xdr:rowOff>
    </xdr:from>
    <xdr:ext cx="5143652" cy="32842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CA2F37B-C613-4E63-838B-A26640B47ABF}"/>
            </a:ext>
          </a:extLst>
        </xdr:cNvPr>
        <xdr:cNvSpPr txBox="1"/>
      </xdr:nvSpPr>
      <xdr:spPr>
        <a:xfrm>
          <a:off x="1225364" y="7205382"/>
          <a:ext cx="5143652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仮に、額面金額が</a:t>
          </a:r>
          <a:r>
            <a:rPr kumimoji="1" lang="en-US" altLang="ja-JP" sz="1100">
              <a:solidFill>
                <a:srgbClr val="FF0000"/>
              </a:solidFill>
            </a:rPr>
            <a:t>35</a:t>
          </a:r>
          <a:r>
            <a:rPr kumimoji="1" lang="ja-JP" altLang="en-US" sz="1100">
              <a:solidFill>
                <a:srgbClr val="FF0000"/>
              </a:solidFill>
            </a:rPr>
            <a:t>万円、介護保険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号被保険者</a:t>
          </a:r>
          <a:r>
            <a:rPr kumimoji="1" lang="en-US" altLang="ja-JP" sz="1100">
              <a:solidFill>
                <a:srgbClr val="FF0000"/>
              </a:solidFill>
            </a:rPr>
            <a:t>(40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64</a:t>
          </a:r>
          <a:r>
            <a:rPr kumimoji="1" lang="ja-JP" altLang="en-US" sz="1100">
              <a:solidFill>
                <a:srgbClr val="FF0000"/>
              </a:solidFill>
            </a:rPr>
            <a:t>歳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>
              <a:solidFill>
                <a:srgbClr val="FF0000"/>
              </a:solidFill>
            </a:rPr>
            <a:t>に該当する場合</a:t>
          </a:r>
        </a:p>
      </xdr:txBody>
    </xdr:sp>
    <xdr:clientData/>
  </xdr:oneCellAnchor>
  <xdr:twoCellAnchor>
    <xdr:from>
      <xdr:col>5</xdr:col>
      <xdr:colOff>208427</xdr:colOff>
      <xdr:row>48</xdr:row>
      <xdr:rowOff>141195</xdr:rowOff>
    </xdr:from>
    <xdr:to>
      <xdr:col>6</xdr:col>
      <xdr:colOff>145676</xdr:colOff>
      <xdr:row>49</xdr:row>
      <xdr:rowOff>56031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6597100-0F04-4C7D-873D-9AD6C71DA60B}"/>
            </a:ext>
          </a:extLst>
        </xdr:cNvPr>
        <xdr:cNvSpPr/>
      </xdr:nvSpPr>
      <xdr:spPr>
        <a:xfrm>
          <a:off x="5463986" y="11436724"/>
          <a:ext cx="777690" cy="15016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652180</xdr:colOff>
      <xdr:row>48</xdr:row>
      <xdr:rowOff>136713</xdr:rowOff>
    </xdr:from>
    <xdr:to>
      <xdr:col>9</xdr:col>
      <xdr:colOff>62752</xdr:colOff>
      <xdr:row>49</xdr:row>
      <xdr:rowOff>51549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F3B5407-C007-4A0C-9963-6737A4F100C6}"/>
            </a:ext>
          </a:extLst>
        </xdr:cNvPr>
        <xdr:cNvSpPr/>
      </xdr:nvSpPr>
      <xdr:spPr>
        <a:xfrm>
          <a:off x="7431739" y="11432242"/>
          <a:ext cx="777689" cy="15016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ta.go.jp/publication/pamph/gensen/zeigakuhyo2022/02.htm" TargetMode="External"/><Relationship Id="rId1" Type="http://schemas.openxmlformats.org/officeDocument/2006/relationships/hyperlink" Target="https://www.kyoukaikenpo.or.jp/g7/cat330/sb3150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4059-1F36-464D-95B5-A3E21A3B0909}">
  <sheetPr>
    <pageSetUpPr fitToPage="1"/>
  </sheetPr>
  <dimension ref="B2:K59"/>
  <sheetViews>
    <sheetView showGridLines="0" tabSelected="1" view="pageBreakPreview" zoomScale="85" zoomScaleNormal="85" zoomScaleSheetLayoutView="85" workbookViewId="0">
      <selection activeCell="J74" sqref="J74"/>
    </sheetView>
  </sheetViews>
  <sheetFormatPr defaultRowHeight="18.75" x14ac:dyDescent="0.4"/>
  <cols>
    <col min="1" max="1" width="5.25" style="1" customWidth="1"/>
    <col min="2" max="2" width="2.75" style="1" customWidth="1"/>
    <col min="3" max="3" width="26" style="1" customWidth="1"/>
    <col min="4" max="4" width="23.5" style="2" bestFit="1" customWidth="1"/>
    <col min="5" max="5" width="11.25" style="1" customWidth="1"/>
    <col min="6" max="6" width="11" style="1" bestFit="1" customWidth="1"/>
    <col min="7" max="11" width="9" style="1"/>
    <col min="12" max="12" width="5.125" style="1" customWidth="1"/>
    <col min="13" max="16384" width="9" style="1"/>
  </cols>
  <sheetData>
    <row r="2" spans="2:11" x14ac:dyDescent="0.4">
      <c r="B2" s="25" t="s">
        <v>27</v>
      </c>
      <c r="C2" s="25"/>
      <c r="D2" s="26"/>
      <c r="E2" s="25"/>
      <c r="F2" s="25"/>
      <c r="G2" s="25"/>
      <c r="H2" s="25"/>
      <c r="I2" s="25"/>
      <c r="J2" s="25"/>
      <c r="K2" s="25"/>
    </row>
    <row r="4" spans="2:11" x14ac:dyDescent="0.4">
      <c r="B4" s="1" t="s">
        <v>26</v>
      </c>
    </row>
    <row r="5" spans="2:11" x14ac:dyDescent="0.4">
      <c r="B5" s="1" t="s">
        <v>25</v>
      </c>
    </row>
    <row r="7" spans="2:11" x14ac:dyDescent="0.4">
      <c r="B7" s="1" t="s">
        <v>24</v>
      </c>
    </row>
    <row r="8" spans="2:11" x14ac:dyDescent="0.4">
      <c r="B8" s="1">
        <v>1</v>
      </c>
      <c r="C8" s="1" t="s">
        <v>23</v>
      </c>
    </row>
    <row r="9" spans="2:11" x14ac:dyDescent="0.4">
      <c r="B9" s="1">
        <f>B8+1</f>
        <v>2</v>
      </c>
      <c r="C9" s="1" t="s">
        <v>22</v>
      </c>
    </row>
    <row r="10" spans="2:11" x14ac:dyDescent="0.4">
      <c r="B10" s="1">
        <f>B9+1</f>
        <v>3</v>
      </c>
      <c r="C10" s="1" t="s">
        <v>21</v>
      </c>
    </row>
    <row r="11" spans="2:11" x14ac:dyDescent="0.4">
      <c r="B11" s="1">
        <f>B10+1</f>
        <v>4</v>
      </c>
      <c r="C11" s="1" t="s">
        <v>20</v>
      </c>
    </row>
    <row r="12" spans="2:11" x14ac:dyDescent="0.4">
      <c r="B12" s="1">
        <f>B11+1</f>
        <v>5</v>
      </c>
      <c r="C12" s="1" t="s">
        <v>19</v>
      </c>
    </row>
    <row r="13" spans="2:11" x14ac:dyDescent="0.4">
      <c r="B13" s="1">
        <f>B12+1</f>
        <v>6</v>
      </c>
      <c r="C13" s="1" t="s">
        <v>28</v>
      </c>
    </row>
    <row r="15" spans="2:11" x14ac:dyDescent="0.4">
      <c r="B15" s="23" t="s">
        <v>18</v>
      </c>
      <c r="C15" s="23"/>
      <c r="D15" s="24"/>
      <c r="E15" s="23"/>
      <c r="F15" s="23"/>
      <c r="G15" s="23"/>
      <c r="H15" s="23"/>
      <c r="I15" s="23"/>
      <c r="J15" s="23"/>
      <c r="K15" s="23"/>
    </row>
    <row r="16" spans="2:11" x14ac:dyDescent="0.4">
      <c r="D16" s="4"/>
    </row>
    <row r="17" spans="2:11" x14ac:dyDescent="0.4">
      <c r="F17" s="1" t="s">
        <v>17</v>
      </c>
    </row>
    <row r="18" spans="2:11" x14ac:dyDescent="0.4">
      <c r="B18" s="22"/>
      <c r="C18" s="21"/>
      <c r="D18" s="20" t="s">
        <v>16</v>
      </c>
      <c r="E18" s="19"/>
      <c r="F18" s="18" t="s">
        <v>15</v>
      </c>
    </row>
    <row r="19" spans="2:11" x14ac:dyDescent="0.4">
      <c r="B19" s="13" t="s">
        <v>14</v>
      </c>
      <c r="D19" s="12"/>
      <c r="E19" s="12"/>
      <c r="F19" s="11"/>
    </row>
    <row r="20" spans="2:11" x14ac:dyDescent="0.4">
      <c r="B20" s="13" t="s">
        <v>13</v>
      </c>
      <c r="D20" s="12">
        <f>12.11%/2</f>
        <v>6.055E-2</v>
      </c>
      <c r="E20" s="12"/>
      <c r="F20" s="11"/>
    </row>
    <row r="21" spans="2:11" x14ac:dyDescent="0.4">
      <c r="B21" s="13" t="s">
        <v>12</v>
      </c>
      <c r="D21" s="12">
        <f>18.3%/2</f>
        <v>9.1499999999999998E-2</v>
      </c>
      <c r="E21" s="12"/>
      <c r="F21" s="11"/>
    </row>
    <row r="22" spans="2:11" x14ac:dyDescent="0.4">
      <c r="B22" s="17" t="s">
        <v>11</v>
      </c>
      <c r="C22" s="15"/>
      <c r="D22" s="16"/>
      <c r="E22" s="15"/>
      <c r="F22" s="14">
        <f>F19-F20-F21</f>
        <v>0</v>
      </c>
    </row>
    <row r="23" spans="2:11" x14ac:dyDescent="0.4">
      <c r="B23" s="13" t="s">
        <v>10</v>
      </c>
      <c r="D23" s="12"/>
      <c r="E23" s="12"/>
      <c r="F23" s="11"/>
    </row>
    <row r="24" spans="2:11" x14ac:dyDescent="0.4">
      <c r="B24" s="13" t="s">
        <v>9</v>
      </c>
      <c r="D24" s="12" t="s">
        <v>8</v>
      </c>
      <c r="E24" s="12"/>
      <c r="F24" s="11"/>
    </row>
    <row r="25" spans="2:11" x14ac:dyDescent="0.4">
      <c r="B25" s="10" t="s">
        <v>7</v>
      </c>
      <c r="C25" s="8"/>
      <c r="D25" s="9"/>
      <c r="E25" s="8"/>
      <c r="F25" s="7">
        <f>F22-F23-F24</f>
        <v>0</v>
      </c>
    </row>
    <row r="28" spans="2:11" x14ac:dyDescent="0.4">
      <c r="B28" s="5" t="s">
        <v>6</v>
      </c>
      <c r="C28" s="5"/>
      <c r="D28" s="6"/>
      <c r="E28" s="5"/>
      <c r="F28" s="5"/>
      <c r="G28" s="5"/>
      <c r="H28" s="5"/>
      <c r="I28" s="5"/>
      <c r="J28" s="5"/>
      <c r="K28" s="5"/>
    </row>
    <row r="29" spans="2:11" x14ac:dyDescent="0.4">
      <c r="D29" s="4"/>
    </row>
    <row r="30" spans="2:11" x14ac:dyDescent="0.4">
      <c r="B30" s="3" t="s">
        <v>5</v>
      </c>
      <c r="C30" s="3"/>
    </row>
    <row r="54" spans="2:11" x14ac:dyDescent="0.4">
      <c r="B54" s="5" t="s">
        <v>4</v>
      </c>
      <c r="C54" s="5"/>
      <c r="D54" s="6"/>
      <c r="E54" s="5"/>
      <c r="F54" s="5"/>
      <c r="G54" s="5"/>
      <c r="H54" s="5"/>
      <c r="I54" s="5"/>
      <c r="J54" s="5"/>
      <c r="K54" s="5"/>
    </row>
    <row r="55" spans="2:11" x14ac:dyDescent="0.4">
      <c r="D55" s="4"/>
    </row>
    <row r="56" spans="2:11" x14ac:dyDescent="0.4">
      <c r="B56" s="3" t="s">
        <v>3</v>
      </c>
      <c r="C56" s="3"/>
    </row>
    <row r="57" spans="2:11" x14ac:dyDescent="0.4">
      <c r="B57" s="1" t="s">
        <v>2</v>
      </c>
    </row>
    <row r="58" spans="2:11" x14ac:dyDescent="0.4">
      <c r="B58" s="1" t="s">
        <v>1</v>
      </c>
    </row>
    <row r="59" spans="2:11" x14ac:dyDescent="0.4">
      <c r="B59" s="1" t="s">
        <v>0</v>
      </c>
    </row>
  </sheetData>
  <phoneticPr fontId="2"/>
  <hyperlinks>
    <hyperlink ref="B30" r:id="rId1" xr:uid="{8D4BD784-E354-4D68-839B-CDCB69BA319C}"/>
    <hyperlink ref="B56" r:id="rId2" xr:uid="{DF797031-D275-473F-B905-A2312AE30CDE}"/>
  </hyperlinks>
  <pageMargins left="0.70866141732283472" right="0.70866141732283472" top="0.74803149606299213" bottom="0.74803149606299213" header="0.31496062992125984" footer="0.31496062992125984"/>
  <pageSetup paperSize="9" scale="4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額面→手取額</vt:lpstr>
      <vt:lpstr>額面→手取額!Print_Area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2023-05-18T21:52:28Z</dcterms:created>
  <dcterms:modified xsi:type="dcterms:W3CDTF">2023-05-18T22:25:16Z</dcterms:modified>
</cp:coreProperties>
</file>