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USER\Dropbox\07_日常管理\12　各種SIMシート\"/>
    </mc:Choice>
  </mc:AlternateContent>
  <xr:revisionPtr revIDLastSave="0" documentId="13_ncr:1_{05D1D94A-3669-4BDA-BB64-6AA749D46BD2}" xr6:coauthVersionLast="47" xr6:coauthVersionMax="47" xr10:uidLastSave="{00000000-0000-0000-0000-000000000000}"/>
  <bookViews>
    <workbookView xWindow="28680" yWindow="45" windowWidth="29040" windowHeight="15840" xr2:uid="{00000000-000D-0000-FFFF-FFFF00000000}"/>
  </bookViews>
  <sheets>
    <sheet name="手取額→額面" sheetId="1" r:id="rId1"/>
  </sheets>
  <definedNames>
    <definedName name="_xlnm.Print_Area" localSheetId="0">手取額→額面!$A$1:$K$93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9" i="1" l="1"/>
  <c r="E32" i="1" s="1"/>
  <c r="C28" i="1"/>
  <c r="D28" i="1" s="1"/>
  <c r="C27" i="1"/>
  <c r="D27" i="1" s="1"/>
  <c r="D29" i="1" l="1"/>
  <c r="D32" i="1" s="1"/>
</calcChain>
</file>

<file path=xl/sharedStrings.xml><?xml version="1.0" encoding="utf-8"?>
<sst xmlns="http://schemas.openxmlformats.org/spreadsheetml/2006/main" count="38" uniqueCount="37">
  <si>
    <t>額面金額</t>
    <rPh sb="0" eb="2">
      <t>ガクメン</t>
    </rPh>
    <rPh sb="2" eb="4">
      <t>キンガク</t>
    </rPh>
    <phoneticPr fontId="2"/>
  </si>
  <si>
    <t>健康保険</t>
    <rPh sb="0" eb="4">
      <t>ケンコウホケン</t>
    </rPh>
    <phoneticPr fontId="2"/>
  </si>
  <si>
    <t>厚生年金</t>
    <rPh sb="0" eb="4">
      <t>コウセイネンキン</t>
    </rPh>
    <phoneticPr fontId="2"/>
  </si>
  <si>
    <t>住民税</t>
    <rPh sb="0" eb="3">
      <t>ジュウミンゼイ</t>
    </rPh>
    <phoneticPr fontId="2"/>
  </si>
  <si>
    <t>手取額</t>
    <rPh sb="0" eb="3">
      <t>テドリガク</t>
    </rPh>
    <phoneticPr fontId="2"/>
  </si>
  <si>
    <t>(単位：円)</t>
    <rPh sb="1" eb="3">
      <t>タンイ</t>
    </rPh>
    <rPh sb="4" eb="5">
      <t>エン</t>
    </rPh>
    <phoneticPr fontId="2"/>
  </si>
  <si>
    <t>https://www.kyoukaikenpo.or.jp/g7/cat330/sb3150/</t>
    <phoneticPr fontId="2"/>
  </si>
  <si>
    <t>備考</t>
    <rPh sb="0" eb="2">
      <t>ビコウ</t>
    </rPh>
    <phoneticPr fontId="2"/>
  </si>
  <si>
    <t>現在の月額住民税を記載</t>
    <rPh sb="0" eb="2">
      <t>ゲンザイ</t>
    </rPh>
    <rPh sb="3" eb="5">
      <t>ゲツガク</t>
    </rPh>
    <rPh sb="5" eb="8">
      <t>ジュウミンゼイ</t>
    </rPh>
    <rPh sb="9" eb="11">
      <t>キサイ</t>
    </rPh>
    <phoneticPr fontId="2"/>
  </si>
  <si>
    <t>１．概算</t>
    <rPh sb="2" eb="4">
      <t>ガイサン</t>
    </rPh>
    <phoneticPr fontId="2"/>
  </si>
  <si>
    <t>２．本計算</t>
    <rPh sb="2" eb="3">
      <t>ホン</t>
    </rPh>
    <rPh sb="3" eb="5">
      <t>ケイサン</t>
    </rPh>
    <phoneticPr fontId="2"/>
  </si>
  <si>
    <t>源泉所得税</t>
    <rPh sb="0" eb="2">
      <t>ゲンセン</t>
    </rPh>
    <rPh sb="2" eb="5">
      <t>ショトクゼイ</t>
    </rPh>
    <phoneticPr fontId="2"/>
  </si>
  <si>
    <t>https://www.nta.go.jp/publication/pamph/gensen/zeigakuhyo2022/02.htm</t>
    <phoneticPr fontId="2"/>
  </si>
  <si>
    <t>①上記URLの「給与所得の源泉徴収税額表(月額表)」を開く</t>
    <rPh sb="1" eb="3">
      <t>ジョウキ</t>
    </rPh>
    <rPh sb="8" eb="12">
      <t>キュウヨショトク</t>
    </rPh>
    <rPh sb="13" eb="19">
      <t>ゲンセンチョウシュウゼイガク</t>
    </rPh>
    <rPh sb="19" eb="20">
      <t>ヒョウ</t>
    </rPh>
    <rPh sb="21" eb="23">
      <t>ゲツガク</t>
    </rPh>
    <rPh sb="23" eb="24">
      <t>ヒョウ</t>
    </rPh>
    <rPh sb="27" eb="28">
      <t>ヒラ</t>
    </rPh>
    <phoneticPr fontId="2"/>
  </si>
  <si>
    <t>社会保険料(健康保険・厚生年金)控除後金額</t>
    <rPh sb="0" eb="5">
      <t>シャカイホケンリョウ</t>
    </rPh>
    <rPh sb="6" eb="8">
      <t>ケンコウ</t>
    </rPh>
    <rPh sb="8" eb="10">
      <t>ホケン</t>
    </rPh>
    <rPh sb="11" eb="13">
      <t>コウセイ</t>
    </rPh>
    <rPh sb="13" eb="15">
      <t>ネンキン</t>
    </rPh>
    <rPh sb="16" eb="18">
      <t>コウジョ</t>
    </rPh>
    <rPh sb="18" eb="19">
      <t>ゴ</t>
    </rPh>
    <rPh sb="19" eb="21">
      <t>キンガク</t>
    </rPh>
    <phoneticPr fontId="2"/>
  </si>
  <si>
    <t>②概算で算出した「社会保険料控除後金額」を確認して、「源泉徴収月額表」の左側列のどこに該当するかを確認(下記赤枠参照）</t>
    <rPh sb="1" eb="3">
      <t>ガイサン</t>
    </rPh>
    <rPh sb="4" eb="6">
      <t>サンシュツ</t>
    </rPh>
    <rPh sb="9" eb="14">
      <t>シャカイホケンリョウ</t>
    </rPh>
    <rPh sb="14" eb="17">
      <t>コウジョゴ</t>
    </rPh>
    <rPh sb="17" eb="19">
      <t>キンガク</t>
    </rPh>
    <rPh sb="21" eb="23">
      <t>カクニン</t>
    </rPh>
    <rPh sb="27" eb="34">
      <t>ゲンセンチョウシュウゲツガクヒョウ</t>
    </rPh>
    <rPh sb="36" eb="39">
      <t>ヒダリガワレツ</t>
    </rPh>
    <rPh sb="43" eb="45">
      <t>ガイトウ</t>
    </rPh>
    <rPh sb="49" eb="51">
      <t>カクニン</t>
    </rPh>
    <rPh sb="52" eb="54">
      <t>カキ</t>
    </rPh>
    <rPh sb="54" eb="56">
      <t>アカワク</t>
    </rPh>
    <rPh sb="56" eb="58">
      <t>サンショウ</t>
    </rPh>
    <phoneticPr fontId="2"/>
  </si>
  <si>
    <t>★1．健康保険、厚生年金の税率は下記URLを参照</t>
    <rPh sb="3" eb="7">
      <t>ケンコウホケン</t>
    </rPh>
    <rPh sb="8" eb="12">
      <t>コウセイネンキン</t>
    </rPh>
    <rPh sb="13" eb="15">
      <t>ゼイリツ</t>
    </rPh>
    <rPh sb="16" eb="18">
      <t>カキ</t>
    </rPh>
    <rPh sb="22" eb="24">
      <t>サンショウ</t>
    </rPh>
    <phoneticPr fontId="2"/>
  </si>
  <si>
    <t>★2．令和5年源泉所得税</t>
    <rPh sb="3" eb="5">
      <t>レイワ</t>
    </rPh>
    <rPh sb="6" eb="7">
      <t>ネン</t>
    </rPh>
    <rPh sb="7" eb="9">
      <t>ゲンセン</t>
    </rPh>
    <rPh sb="9" eb="12">
      <t>ショトクゼイ</t>
    </rPh>
    <phoneticPr fontId="2"/>
  </si>
  <si>
    <t>③上記②でどの金額に該当するかを確認後、ご自身の扶養親族の人数に応じて、源泉所得税額を把握</t>
    <rPh sb="1" eb="3">
      <t>ジョウキ</t>
    </rPh>
    <rPh sb="7" eb="9">
      <t>キンガク</t>
    </rPh>
    <rPh sb="10" eb="12">
      <t>ガイトウ</t>
    </rPh>
    <rPh sb="16" eb="19">
      <t>カクニンゴ</t>
    </rPh>
    <rPh sb="21" eb="23">
      <t>ジシン</t>
    </rPh>
    <rPh sb="24" eb="28">
      <t>フヨウシンゾク</t>
    </rPh>
    <rPh sb="29" eb="31">
      <t>ニンズウ</t>
    </rPh>
    <rPh sb="32" eb="33">
      <t>オウ</t>
    </rPh>
    <rPh sb="36" eb="38">
      <t>ゲンセン</t>
    </rPh>
    <rPh sb="38" eb="41">
      <t>ショトクゼイ</t>
    </rPh>
    <rPh sb="41" eb="42">
      <t>ガク</t>
    </rPh>
    <rPh sb="43" eb="45">
      <t>ハアク</t>
    </rPh>
    <phoneticPr fontId="2"/>
  </si>
  <si>
    <t>【STEP２】本計算</t>
    <rPh sb="7" eb="10">
      <t>ホンケイサン</t>
    </rPh>
    <phoneticPr fontId="2"/>
  </si>
  <si>
    <t>▽シミュレーション表</t>
    <rPh sb="9" eb="10">
      <t>ヒョウ</t>
    </rPh>
    <phoneticPr fontId="2"/>
  </si>
  <si>
    <t>１．現在の住民税を下記シミュレーション表の黄色網掛けに記載　→　設立初年度は記載不要</t>
    <rPh sb="2" eb="4">
      <t>ゲンザイ</t>
    </rPh>
    <rPh sb="5" eb="8">
      <t>ジュウミンゼイ</t>
    </rPh>
    <rPh sb="9" eb="11">
      <t>カキ</t>
    </rPh>
    <rPh sb="19" eb="20">
      <t>ヒョウ</t>
    </rPh>
    <rPh sb="21" eb="23">
      <t>キイロ</t>
    </rPh>
    <rPh sb="23" eb="25">
      <t>アミカ</t>
    </rPh>
    <rPh sb="27" eb="29">
      <t>キサイ</t>
    </rPh>
    <rPh sb="32" eb="34">
      <t>セツリツ</t>
    </rPh>
    <rPh sb="34" eb="37">
      <t>ショネンド</t>
    </rPh>
    <rPh sb="38" eb="40">
      <t>キサイ</t>
    </rPh>
    <rPh sb="40" eb="42">
      <t>フヨウ</t>
    </rPh>
    <phoneticPr fontId="2"/>
  </si>
  <si>
    <t>３．源泉所得税を黄色網掛けに記載　※下記★2参照</t>
    <rPh sb="2" eb="7">
      <t>ゲンセンショトクゼイ</t>
    </rPh>
    <rPh sb="8" eb="10">
      <t>キイロ</t>
    </rPh>
    <rPh sb="10" eb="12">
      <t>アミカ</t>
    </rPh>
    <rPh sb="14" eb="16">
      <t>キサイ</t>
    </rPh>
    <rPh sb="18" eb="20">
      <t>カキ</t>
    </rPh>
    <rPh sb="22" eb="24">
      <t>サンショウ</t>
    </rPh>
    <phoneticPr fontId="2"/>
  </si>
  <si>
    <t>２．健康保険、厚生年金は★1を参照して緑網掛けに記載</t>
    <rPh sb="2" eb="6">
      <t>ケンコウホケン</t>
    </rPh>
    <rPh sb="7" eb="11">
      <t>コウセイネンキン</t>
    </rPh>
    <rPh sb="15" eb="17">
      <t>サンショウ</t>
    </rPh>
    <rPh sb="19" eb="20">
      <t>ミドリ</t>
    </rPh>
    <rPh sb="20" eb="22">
      <t>アミカ</t>
    </rPh>
    <rPh sb="24" eb="26">
      <t>キサイ</t>
    </rPh>
    <phoneticPr fontId="2"/>
  </si>
  <si>
    <t>３．源泉所得税を緑網掛けに記載　※下記★2参照</t>
    <rPh sb="2" eb="7">
      <t>ゲンセンショトクゼイ</t>
    </rPh>
    <rPh sb="8" eb="9">
      <t>ミドリ</t>
    </rPh>
    <rPh sb="9" eb="11">
      <t>アミカ</t>
    </rPh>
    <rPh sb="13" eb="15">
      <t>キサイ</t>
    </rPh>
    <rPh sb="17" eb="19">
      <t>カキ</t>
    </rPh>
    <rPh sb="21" eb="23">
      <t>サンショウ</t>
    </rPh>
    <phoneticPr fontId="2"/>
  </si>
  <si>
    <t>【STEP1】概算計算</t>
    <rPh sb="7" eb="9">
      <t>ガイサン</t>
    </rPh>
    <rPh sb="9" eb="11">
      <t>ケイサン</t>
    </rPh>
    <phoneticPr fontId="2"/>
  </si>
  <si>
    <t>【STEP0】事前に考えること</t>
    <rPh sb="7" eb="9">
      <t>ジゼン</t>
    </rPh>
    <rPh sb="10" eb="11">
      <t>カンガ</t>
    </rPh>
    <phoneticPr fontId="2"/>
  </si>
  <si>
    <t>４．手取額が自分の想定している金額程度になっているか確認(自分の希望手取額ピッタリは難しいので、想定額を少し超える金額にする)</t>
    <rPh sb="2" eb="5">
      <t>テドリガク</t>
    </rPh>
    <rPh sb="6" eb="8">
      <t>ジブン</t>
    </rPh>
    <rPh sb="9" eb="11">
      <t>ソウテイ</t>
    </rPh>
    <rPh sb="15" eb="17">
      <t>キンガク</t>
    </rPh>
    <rPh sb="17" eb="19">
      <t>テイド</t>
    </rPh>
    <rPh sb="26" eb="28">
      <t>カクニン</t>
    </rPh>
    <rPh sb="29" eb="31">
      <t>ジブン</t>
    </rPh>
    <rPh sb="32" eb="34">
      <t>キボウ</t>
    </rPh>
    <rPh sb="34" eb="37">
      <t>テドリガク</t>
    </rPh>
    <rPh sb="42" eb="43">
      <t>ムズカ</t>
    </rPh>
    <rPh sb="48" eb="51">
      <t>ソウテイガク</t>
    </rPh>
    <rPh sb="52" eb="53">
      <t>スコ</t>
    </rPh>
    <rPh sb="54" eb="55">
      <t>コ</t>
    </rPh>
    <rPh sb="57" eb="59">
      <t>キンガク</t>
    </rPh>
    <phoneticPr fontId="2"/>
  </si>
  <si>
    <t>１．この先1年間に必要な年間必要金額を計算する</t>
    <rPh sb="4" eb="5">
      <t>サキ</t>
    </rPh>
    <rPh sb="6" eb="8">
      <t>ネンカン</t>
    </rPh>
    <rPh sb="9" eb="11">
      <t>ヒツヨウ</t>
    </rPh>
    <rPh sb="12" eb="14">
      <t>ネンカン</t>
    </rPh>
    <rPh sb="14" eb="18">
      <t>ヒツヨウキンガク</t>
    </rPh>
    <rPh sb="19" eb="21">
      <t>ケイサン</t>
    </rPh>
    <phoneticPr fontId="2"/>
  </si>
  <si>
    <t>２．上記1で計算した年間必要金額を12か月で割って、1か月あたりの平均必要額(以下、手取額)を把握する</t>
    <rPh sb="2" eb="4">
      <t>ジョウキ</t>
    </rPh>
    <rPh sb="6" eb="8">
      <t>ケイサン</t>
    </rPh>
    <rPh sb="10" eb="12">
      <t>ネンカン</t>
    </rPh>
    <rPh sb="12" eb="14">
      <t>ヒツヨウ</t>
    </rPh>
    <rPh sb="14" eb="16">
      <t>キンガク</t>
    </rPh>
    <rPh sb="20" eb="21">
      <t>ゲツ</t>
    </rPh>
    <rPh sb="22" eb="23">
      <t>ワ</t>
    </rPh>
    <rPh sb="28" eb="29">
      <t>ゲツ</t>
    </rPh>
    <rPh sb="33" eb="35">
      <t>ヘイキン</t>
    </rPh>
    <rPh sb="35" eb="38">
      <t>ヒツヨウガク</t>
    </rPh>
    <rPh sb="39" eb="41">
      <t>イカ</t>
    </rPh>
    <rPh sb="42" eb="45">
      <t>テドリガク</t>
    </rPh>
    <rPh sb="47" eb="49">
      <t>ハアク</t>
    </rPh>
    <phoneticPr fontId="2"/>
  </si>
  <si>
    <t>【手取額から給与額面を計算するための手順】</t>
    <rPh sb="1" eb="4">
      <t>テドリガク</t>
    </rPh>
    <rPh sb="6" eb="8">
      <t>キュウヨ</t>
    </rPh>
    <rPh sb="8" eb="10">
      <t>ガクメン</t>
    </rPh>
    <rPh sb="11" eb="13">
      <t>ケイサン</t>
    </rPh>
    <rPh sb="18" eb="20">
      <t>テジュン</t>
    </rPh>
    <phoneticPr fontId="2"/>
  </si>
  <si>
    <t>２．月額の額面金額を黄色網掛けに記載　→　希望手取額より多い金額を仮で記載する</t>
    <rPh sb="2" eb="4">
      <t>ゲツガク</t>
    </rPh>
    <rPh sb="5" eb="7">
      <t>ガクメン</t>
    </rPh>
    <rPh sb="7" eb="9">
      <t>キンガク</t>
    </rPh>
    <rPh sb="10" eb="12">
      <t>キイロ</t>
    </rPh>
    <rPh sb="12" eb="14">
      <t>アミカ</t>
    </rPh>
    <rPh sb="16" eb="18">
      <t>キサイ</t>
    </rPh>
    <rPh sb="21" eb="23">
      <t>キボウ</t>
    </rPh>
    <rPh sb="23" eb="26">
      <t>テドリガク</t>
    </rPh>
    <rPh sb="28" eb="29">
      <t>オオ</t>
    </rPh>
    <rPh sb="30" eb="32">
      <t>キンガク</t>
    </rPh>
    <rPh sb="33" eb="34">
      <t>カリ</t>
    </rPh>
    <rPh sb="35" eb="37">
      <t>キサイ</t>
    </rPh>
    <phoneticPr fontId="2"/>
  </si>
  <si>
    <t>１．概算で算出した月額の額面金額と住民税を下記シミュレーション表の緑網掛けへ入力</t>
    <rPh sb="2" eb="4">
      <t>ガイサン</t>
    </rPh>
    <rPh sb="5" eb="7">
      <t>サンシュツ</t>
    </rPh>
    <rPh sb="9" eb="11">
      <t>ゲツガク</t>
    </rPh>
    <rPh sb="12" eb="16">
      <t>ガクメンキンガク</t>
    </rPh>
    <rPh sb="17" eb="20">
      <t>ジュウミンゼイ</t>
    </rPh>
    <rPh sb="21" eb="23">
      <t>カキ</t>
    </rPh>
    <rPh sb="31" eb="32">
      <t>ヒョウ</t>
    </rPh>
    <rPh sb="33" eb="34">
      <t>ミドリ</t>
    </rPh>
    <rPh sb="34" eb="36">
      <t>アミカ</t>
    </rPh>
    <rPh sb="38" eb="40">
      <t>ニュウリョク</t>
    </rPh>
    <phoneticPr fontId="2"/>
  </si>
  <si>
    <t>※毎年、社会保険料の金額が変わるために社会保険を計算しようとしている年度を上記URLから選んでください</t>
    <rPh sb="1" eb="3">
      <t>マイトシ</t>
    </rPh>
    <rPh sb="4" eb="9">
      <t>シャカイホケンリョウ</t>
    </rPh>
    <rPh sb="10" eb="12">
      <t>キンガク</t>
    </rPh>
    <rPh sb="13" eb="14">
      <t>カ</t>
    </rPh>
    <rPh sb="19" eb="23">
      <t>シャカイホケン</t>
    </rPh>
    <rPh sb="24" eb="26">
      <t>ケイサン</t>
    </rPh>
    <rPh sb="34" eb="36">
      <t>ネンド</t>
    </rPh>
    <rPh sb="37" eb="39">
      <t>ジョウキ</t>
    </rPh>
    <rPh sb="44" eb="45">
      <t>エラ</t>
    </rPh>
    <phoneticPr fontId="2"/>
  </si>
  <si>
    <t>※毎年、源泉所得税の金額が変わるために令和5年以外を算出する場合はWEB検索で「令和〇年　源泉徴収税額表」と入力して検索してみてください</t>
    <rPh sb="1" eb="3">
      <t>マイトシ</t>
    </rPh>
    <rPh sb="4" eb="6">
      <t>ゲンセン</t>
    </rPh>
    <rPh sb="6" eb="9">
      <t>ショトクゼイ</t>
    </rPh>
    <rPh sb="10" eb="12">
      <t>キンガク</t>
    </rPh>
    <rPh sb="13" eb="14">
      <t>カ</t>
    </rPh>
    <rPh sb="19" eb="21">
      <t>レイワ</t>
    </rPh>
    <rPh sb="22" eb="23">
      <t>ネン</t>
    </rPh>
    <rPh sb="23" eb="25">
      <t>イガイ</t>
    </rPh>
    <rPh sb="26" eb="28">
      <t>サンシュツ</t>
    </rPh>
    <rPh sb="30" eb="32">
      <t>バアイ</t>
    </rPh>
    <rPh sb="38" eb="40">
      <t>レイワ</t>
    </rPh>
    <rPh sb="41" eb="42">
      <t>ネン</t>
    </rPh>
    <rPh sb="43" eb="50">
      <t>ゲンセンチョウシュウゼイガクヒョウ</t>
    </rPh>
    <rPh sb="54" eb="56">
      <t>ニュウリョク</t>
    </rPh>
    <rPh sb="58" eb="60">
      <t>ケンサク</t>
    </rPh>
    <phoneticPr fontId="2"/>
  </si>
  <si>
    <t>５．上記４で想定している手取額に満たない場合は、２に戻って金額を再度入力してシミュレーションし、想定手取額になればOk</t>
    <rPh sb="2" eb="4">
      <t>ジョウキ</t>
    </rPh>
    <rPh sb="6" eb="8">
      <t>ソウテイ</t>
    </rPh>
    <rPh sb="12" eb="15">
      <t>テドリガク</t>
    </rPh>
    <rPh sb="16" eb="17">
      <t>ミ</t>
    </rPh>
    <rPh sb="20" eb="22">
      <t>バアイ</t>
    </rPh>
    <rPh sb="26" eb="27">
      <t>モド</t>
    </rPh>
    <rPh sb="29" eb="31">
      <t>キンガク</t>
    </rPh>
    <rPh sb="32" eb="34">
      <t>サイド</t>
    </rPh>
    <rPh sb="34" eb="36">
      <t>ニュウリョク</t>
    </rPh>
    <rPh sb="48" eb="50">
      <t>ソウテイ</t>
    </rPh>
    <rPh sb="50" eb="53">
      <t>テドリガク</t>
    </rPh>
    <phoneticPr fontId="2"/>
  </si>
  <si>
    <t>５．上記４で想定している手取額に満たない場合は、1に戻って額面金額を変更して再度シミュレーション</t>
    <rPh sb="2" eb="4">
      <t>ジョウキ</t>
    </rPh>
    <rPh sb="6" eb="8">
      <t>ソウテイ</t>
    </rPh>
    <rPh sb="12" eb="15">
      <t>テドリガク</t>
    </rPh>
    <rPh sb="16" eb="17">
      <t>ミ</t>
    </rPh>
    <rPh sb="20" eb="22">
      <t>バアイ</t>
    </rPh>
    <rPh sb="26" eb="27">
      <t>モド</t>
    </rPh>
    <rPh sb="29" eb="33">
      <t>ガクメンキンガク</t>
    </rPh>
    <rPh sb="34" eb="36">
      <t>ヘンコウ</t>
    </rPh>
    <rPh sb="38" eb="40">
      <t>サイド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</si>
</sst>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5">
    <font>
      <sz val="11"/>
      <color theme="1"/>
      <name val="Yu Gothic"/>
      <family val="2"/>
      <scheme val="minor"/>
    </font>
    <font>
      <sz val="11"/>
      <color theme="1"/>
      <name val="Yu Gothic"/>
      <family val="2"/>
      <scheme val="minor"/>
    </font>
    <font>
      <sz val="6"/>
      <name val="Yu Gothic"/>
      <family val="3"/>
      <charset val="128"/>
      <scheme val="minor"/>
    </font>
    <font>
      <u/>
      <sz val="11"/>
      <color theme="10"/>
      <name val="Yu Gothic"/>
      <family val="2"/>
      <scheme val="minor"/>
    </font>
    <font>
      <sz val="11"/>
      <name val="Yu Gothic"/>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4" tint="0.79998168889431442"/>
        <bgColor indexed="64"/>
      </patternFill>
    </fill>
  </fills>
  <borders count="1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9" fontId="1" fillId="0" borderId="0" applyFont="0" applyFill="0" applyBorder="0" applyAlignment="0" applyProtection="0">
      <alignment vertical="center"/>
    </xf>
    <xf numFmtId="0" fontId="3" fillId="0" borderId="0" applyNumberFormat="0" applyFill="0" applyBorder="0" applyAlignment="0" applyProtection="0"/>
  </cellStyleXfs>
  <cellXfs count="30">
    <xf numFmtId="0" fontId="0" fillId="0" borderId="0" xfId="0"/>
    <xf numFmtId="176" fontId="0" fillId="0" borderId="0" xfId="0" applyNumberFormat="1" applyAlignment="1">
      <alignment vertical="center"/>
    </xf>
    <xf numFmtId="176" fontId="0" fillId="2" borderId="0" xfId="0" applyNumberFormat="1" applyFill="1" applyAlignment="1">
      <alignment vertical="center"/>
    </xf>
    <xf numFmtId="176" fontId="3" fillId="0" borderId="0" xfId="2" applyNumberFormat="1" applyAlignment="1">
      <alignment vertical="center"/>
    </xf>
    <xf numFmtId="10" fontId="0" fillId="0" borderId="0" xfId="1" applyNumberFormat="1" applyFont="1" applyAlignment="1">
      <alignment vertical="center"/>
    </xf>
    <xf numFmtId="176" fontId="0" fillId="2" borderId="1" xfId="0" applyNumberFormat="1" applyFill="1" applyBorder="1" applyAlignment="1">
      <alignment vertical="center"/>
    </xf>
    <xf numFmtId="10" fontId="0" fillId="2" borderId="2" xfId="1" applyNumberFormat="1" applyFont="1" applyFill="1" applyBorder="1" applyAlignment="1">
      <alignment horizontal="center" vertical="center"/>
    </xf>
    <xf numFmtId="176" fontId="0" fillId="2" borderId="3" xfId="0" applyNumberFormat="1" applyFill="1" applyBorder="1" applyAlignment="1">
      <alignment horizontal="center" vertical="center"/>
    </xf>
    <xf numFmtId="176" fontId="0" fillId="0" borderId="4" xfId="0" applyNumberFormat="1" applyBorder="1" applyAlignment="1">
      <alignment vertical="center"/>
    </xf>
    <xf numFmtId="10" fontId="0" fillId="0" borderId="0" xfId="1" applyNumberFormat="1" applyFont="1" applyBorder="1" applyAlignment="1">
      <alignment vertical="center"/>
    </xf>
    <xf numFmtId="176" fontId="0" fillId="4" borderId="5" xfId="0" applyNumberFormat="1" applyFill="1" applyBorder="1" applyAlignment="1">
      <alignment vertical="center"/>
    </xf>
    <xf numFmtId="176" fontId="0" fillId="5" borderId="4" xfId="0" applyNumberFormat="1" applyFill="1" applyBorder="1" applyAlignment="1">
      <alignment vertical="center"/>
    </xf>
    <xf numFmtId="10" fontId="0" fillId="5" borderId="0" xfId="1" applyNumberFormat="1" applyFont="1" applyFill="1" applyBorder="1" applyAlignment="1">
      <alignment vertical="center"/>
    </xf>
    <xf numFmtId="176" fontId="0" fillId="5" borderId="5" xfId="0" applyNumberFormat="1" applyFill="1" applyBorder="1" applyAlignment="1">
      <alignment vertical="center"/>
    </xf>
    <xf numFmtId="176" fontId="0" fillId="5" borderId="6" xfId="0" applyNumberFormat="1" applyFill="1" applyBorder="1" applyAlignment="1">
      <alignment vertical="center"/>
    </xf>
    <xf numFmtId="10" fontId="0" fillId="5" borderId="7" xfId="1" applyNumberFormat="1" applyFont="1" applyFill="1" applyBorder="1" applyAlignment="1">
      <alignment vertical="center"/>
    </xf>
    <xf numFmtId="176" fontId="0" fillId="5" borderId="8" xfId="0" applyNumberFormat="1" applyFill="1" applyBorder="1" applyAlignment="1">
      <alignment vertical="center"/>
    </xf>
    <xf numFmtId="176" fontId="0" fillId="6" borderId="0" xfId="0" applyNumberFormat="1" applyFill="1" applyAlignment="1">
      <alignment vertical="center"/>
    </xf>
    <xf numFmtId="10" fontId="0" fillId="6" borderId="0" xfId="1" applyNumberFormat="1" applyFont="1" applyFill="1" applyAlignment="1">
      <alignment vertical="center"/>
    </xf>
    <xf numFmtId="10" fontId="0" fillId="0" borderId="0" xfId="1" applyNumberFormat="1" applyFont="1" applyFill="1" applyAlignment="1">
      <alignment vertical="center"/>
    </xf>
    <xf numFmtId="10" fontId="0" fillId="2" borderId="0" xfId="1" applyNumberFormat="1" applyFont="1" applyFill="1" applyAlignment="1">
      <alignment vertical="center"/>
    </xf>
    <xf numFmtId="176" fontId="0" fillId="2" borderId="9" xfId="0" applyNumberFormat="1" applyFill="1" applyBorder="1" applyAlignment="1">
      <alignment horizontal="center" vertical="center"/>
    </xf>
    <xf numFmtId="176" fontId="0" fillId="3" borderId="10" xfId="0" applyNumberFormat="1" applyFill="1" applyBorder="1" applyAlignment="1">
      <alignment vertical="center"/>
    </xf>
    <xf numFmtId="176" fontId="0" fillId="2" borderId="10" xfId="0" applyNumberFormat="1" applyFill="1" applyBorder="1" applyAlignment="1">
      <alignment vertical="center"/>
    </xf>
    <xf numFmtId="176" fontId="0" fillId="5" borderId="10" xfId="0" applyNumberFormat="1" applyFill="1" applyBorder="1" applyAlignment="1">
      <alignment vertical="center"/>
    </xf>
    <xf numFmtId="176" fontId="0" fillId="5" borderId="11" xfId="0" applyNumberFormat="1" applyFill="1" applyBorder="1" applyAlignment="1">
      <alignment vertical="center"/>
    </xf>
    <xf numFmtId="176" fontId="0" fillId="7" borderId="0" xfId="0" applyNumberFormat="1" applyFill="1" applyAlignment="1">
      <alignment vertical="center"/>
    </xf>
    <xf numFmtId="10" fontId="0" fillId="7" borderId="0" xfId="1" applyNumberFormat="1" applyFont="1" applyFill="1" applyAlignment="1">
      <alignment vertical="center"/>
    </xf>
    <xf numFmtId="10" fontId="4" fillId="0" borderId="0" xfId="1" applyNumberFormat="1" applyFont="1" applyAlignment="1">
      <alignment vertical="center"/>
    </xf>
    <xf numFmtId="176" fontId="4" fillId="0" borderId="0" xfId="2" applyNumberFormat="1" applyFont="1" applyAlignment="1">
      <alignment vertical="center"/>
    </xf>
  </cellXfs>
  <cellStyles count="3">
    <cellStyle name="パーセント" xfId="1" builtinId="5"/>
    <cellStyle name="ハイパーリンク" xfId="2"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70</xdr:row>
      <xdr:rowOff>0</xdr:rowOff>
    </xdr:from>
    <xdr:to>
      <xdr:col>6</xdr:col>
      <xdr:colOff>212120</xdr:colOff>
      <xdr:row>92</xdr:row>
      <xdr:rowOff>162679</xdr:rowOff>
    </xdr:to>
    <xdr:pic>
      <xdr:nvPicPr>
        <xdr:cNvPr id="2" name="図 1">
          <a:extLst>
            <a:ext uri="{FF2B5EF4-FFF2-40B4-BE49-F238E27FC236}">
              <a16:creationId xmlns:a16="http://schemas.microsoft.com/office/drawing/2014/main" id="{BDFB2BDF-B1D5-EB0C-CB40-CD8AB71E7F18}"/>
            </a:ext>
          </a:extLst>
        </xdr:cNvPr>
        <xdr:cNvPicPr>
          <a:picLocks noChangeAspect="1"/>
        </xdr:cNvPicPr>
      </xdr:nvPicPr>
      <xdr:blipFill>
        <a:blip xmlns:r="http://schemas.openxmlformats.org/officeDocument/2006/relationships" r:embed="rId1"/>
        <a:stretch>
          <a:fillRect/>
        </a:stretch>
      </xdr:blipFill>
      <xdr:spPr>
        <a:xfrm>
          <a:off x="683559" y="6824382"/>
          <a:ext cx="6375355" cy="5339797"/>
        </a:xfrm>
        <a:prstGeom prst="rect">
          <a:avLst/>
        </a:prstGeom>
      </xdr:spPr>
    </xdr:pic>
    <xdr:clientData/>
  </xdr:twoCellAnchor>
  <xdr:twoCellAnchor>
    <xdr:from>
      <xdr:col>1</xdr:col>
      <xdr:colOff>403411</xdr:colOff>
      <xdr:row>77</xdr:row>
      <xdr:rowOff>212912</xdr:rowOff>
    </xdr:from>
    <xdr:to>
      <xdr:col>1</xdr:col>
      <xdr:colOff>1445559</xdr:colOff>
      <xdr:row>78</xdr:row>
      <xdr:rowOff>212911</xdr:rowOff>
    </xdr:to>
    <xdr:sp macro="" textlink="">
      <xdr:nvSpPr>
        <xdr:cNvPr id="4" name="正方形/長方形 3">
          <a:extLst>
            <a:ext uri="{FF2B5EF4-FFF2-40B4-BE49-F238E27FC236}">
              <a16:creationId xmlns:a16="http://schemas.microsoft.com/office/drawing/2014/main" id="{F8CAB65E-20A0-4D98-EF06-EBF6D0355BD6}"/>
            </a:ext>
          </a:extLst>
        </xdr:cNvPr>
        <xdr:cNvSpPr/>
      </xdr:nvSpPr>
      <xdr:spPr>
        <a:xfrm>
          <a:off x="1086970" y="8684559"/>
          <a:ext cx="1042148" cy="235323"/>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829235</xdr:colOff>
      <xdr:row>70</xdr:row>
      <xdr:rowOff>33618</xdr:rowOff>
    </xdr:from>
    <xdr:ext cx="4559582" cy="328423"/>
    <xdr:sp macro="" textlink="">
      <xdr:nvSpPr>
        <xdr:cNvPr id="5" name="テキスト ボックス 4">
          <a:extLst>
            <a:ext uri="{FF2B5EF4-FFF2-40B4-BE49-F238E27FC236}">
              <a16:creationId xmlns:a16="http://schemas.microsoft.com/office/drawing/2014/main" id="{133D1885-728F-388F-FB75-AE77D68CCFD1}"/>
            </a:ext>
          </a:extLst>
        </xdr:cNvPr>
        <xdr:cNvSpPr txBox="1"/>
      </xdr:nvSpPr>
      <xdr:spPr>
        <a:xfrm>
          <a:off x="1512794" y="6858000"/>
          <a:ext cx="4559582"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rgbClr val="FF0000"/>
              </a:solidFill>
            </a:rPr>
            <a:t>※</a:t>
          </a:r>
          <a:r>
            <a:rPr kumimoji="1" lang="ja-JP" altLang="en-US" sz="1100">
              <a:solidFill>
                <a:srgbClr val="FF0000"/>
              </a:solidFill>
            </a:rPr>
            <a:t>仮に、社会保険料控除後金額が</a:t>
          </a:r>
          <a:r>
            <a:rPr kumimoji="1" lang="en-US" altLang="ja-JP" sz="1100">
              <a:solidFill>
                <a:srgbClr val="FF0000"/>
              </a:solidFill>
            </a:rPr>
            <a:t>30</a:t>
          </a:r>
          <a:r>
            <a:rPr kumimoji="1" lang="ja-JP" altLang="en-US" sz="1100">
              <a:solidFill>
                <a:srgbClr val="FF0000"/>
              </a:solidFill>
            </a:rPr>
            <a:t>万円で、扶養家族が一人の場合</a:t>
          </a:r>
        </a:p>
      </xdr:txBody>
    </xdr:sp>
    <xdr:clientData/>
  </xdr:oneCellAnchor>
  <xdr:twoCellAnchor>
    <xdr:from>
      <xdr:col>2</xdr:col>
      <xdr:colOff>141194</xdr:colOff>
      <xdr:row>77</xdr:row>
      <xdr:rowOff>230843</xdr:rowOff>
    </xdr:from>
    <xdr:to>
      <xdr:col>2</xdr:col>
      <xdr:colOff>526677</xdr:colOff>
      <xdr:row>78</xdr:row>
      <xdr:rowOff>212913</xdr:rowOff>
    </xdr:to>
    <xdr:sp macro="" textlink="">
      <xdr:nvSpPr>
        <xdr:cNvPr id="6" name="正方形/長方形 5">
          <a:extLst>
            <a:ext uri="{FF2B5EF4-FFF2-40B4-BE49-F238E27FC236}">
              <a16:creationId xmlns:a16="http://schemas.microsoft.com/office/drawing/2014/main" id="{3237FE46-28A0-41D3-B06F-F178E6F5DC9E}"/>
            </a:ext>
          </a:extLst>
        </xdr:cNvPr>
        <xdr:cNvSpPr/>
      </xdr:nvSpPr>
      <xdr:spPr>
        <a:xfrm>
          <a:off x="2808194" y="8702490"/>
          <a:ext cx="385483" cy="217394"/>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33617</xdr:colOff>
      <xdr:row>38</xdr:row>
      <xdr:rowOff>168088</xdr:rowOff>
    </xdr:from>
    <xdr:to>
      <xdr:col>8</xdr:col>
      <xdr:colOff>352959</xdr:colOff>
      <xdr:row>58</xdr:row>
      <xdr:rowOff>91413</xdr:rowOff>
    </xdr:to>
    <xdr:pic>
      <xdr:nvPicPr>
        <xdr:cNvPr id="8" name="図 7">
          <a:extLst>
            <a:ext uri="{FF2B5EF4-FFF2-40B4-BE49-F238E27FC236}">
              <a16:creationId xmlns:a16="http://schemas.microsoft.com/office/drawing/2014/main" id="{DC788FAE-43A0-785C-EA8A-331EEBAC4AA5}"/>
            </a:ext>
          </a:extLst>
        </xdr:cNvPr>
        <xdr:cNvPicPr>
          <a:picLocks noChangeAspect="1"/>
        </xdr:cNvPicPr>
      </xdr:nvPicPr>
      <xdr:blipFill>
        <a:blip xmlns:r="http://schemas.openxmlformats.org/officeDocument/2006/relationships" r:embed="rId2"/>
        <a:stretch>
          <a:fillRect/>
        </a:stretch>
      </xdr:blipFill>
      <xdr:spPr>
        <a:xfrm>
          <a:off x="717176" y="6757147"/>
          <a:ext cx="7849695" cy="4629796"/>
        </a:xfrm>
        <a:prstGeom prst="rect">
          <a:avLst/>
        </a:prstGeom>
      </xdr:spPr>
    </xdr:pic>
    <xdr:clientData/>
  </xdr:twoCellAnchor>
  <xdr:twoCellAnchor>
    <xdr:from>
      <xdr:col>1</xdr:col>
      <xdr:colOff>1255057</xdr:colOff>
      <xdr:row>56</xdr:row>
      <xdr:rowOff>123264</xdr:rowOff>
    </xdr:from>
    <xdr:to>
      <xdr:col>2</xdr:col>
      <xdr:colOff>605118</xdr:colOff>
      <xdr:row>57</xdr:row>
      <xdr:rowOff>78441</xdr:rowOff>
    </xdr:to>
    <xdr:sp macro="" textlink="">
      <xdr:nvSpPr>
        <xdr:cNvPr id="9" name="正方形/長方形 8">
          <a:extLst>
            <a:ext uri="{FF2B5EF4-FFF2-40B4-BE49-F238E27FC236}">
              <a16:creationId xmlns:a16="http://schemas.microsoft.com/office/drawing/2014/main" id="{7445E078-0900-47A9-8C50-8F20E0850FE6}"/>
            </a:ext>
          </a:extLst>
        </xdr:cNvPr>
        <xdr:cNvSpPr/>
      </xdr:nvSpPr>
      <xdr:spPr>
        <a:xfrm>
          <a:off x="1938616" y="10948146"/>
          <a:ext cx="1333502" cy="190501"/>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862853</xdr:colOff>
      <xdr:row>38</xdr:row>
      <xdr:rowOff>67235</xdr:rowOff>
    </xdr:from>
    <xdr:ext cx="5143652" cy="328423"/>
    <xdr:sp macro="" textlink="">
      <xdr:nvSpPr>
        <xdr:cNvPr id="10" name="テキスト ボックス 9">
          <a:extLst>
            <a:ext uri="{FF2B5EF4-FFF2-40B4-BE49-F238E27FC236}">
              <a16:creationId xmlns:a16="http://schemas.microsoft.com/office/drawing/2014/main" id="{BDC65466-EA60-448A-B860-76B9A9153384}"/>
            </a:ext>
          </a:extLst>
        </xdr:cNvPr>
        <xdr:cNvSpPr txBox="1"/>
      </xdr:nvSpPr>
      <xdr:spPr>
        <a:xfrm>
          <a:off x="1546412" y="6656294"/>
          <a:ext cx="5143652"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rgbClr val="FF0000"/>
              </a:solidFill>
            </a:rPr>
            <a:t>※</a:t>
          </a:r>
          <a:r>
            <a:rPr kumimoji="1" lang="ja-JP" altLang="en-US" sz="1100">
              <a:solidFill>
                <a:srgbClr val="FF0000"/>
              </a:solidFill>
            </a:rPr>
            <a:t>仮に、額面金額が</a:t>
          </a:r>
          <a:r>
            <a:rPr kumimoji="1" lang="en-US" altLang="ja-JP" sz="1100">
              <a:solidFill>
                <a:srgbClr val="FF0000"/>
              </a:solidFill>
            </a:rPr>
            <a:t>35</a:t>
          </a:r>
          <a:r>
            <a:rPr kumimoji="1" lang="ja-JP" altLang="en-US" sz="1100">
              <a:solidFill>
                <a:srgbClr val="FF0000"/>
              </a:solidFill>
            </a:rPr>
            <a:t>万円、介護保険</a:t>
          </a:r>
          <a:r>
            <a:rPr kumimoji="1" lang="en-US" altLang="ja-JP" sz="1100">
              <a:solidFill>
                <a:srgbClr val="FF0000"/>
              </a:solidFill>
            </a:rPr>
            <a:t>2</a:t>
          </a:r>
          <a:r>
            <a:rPr kumimoji="1" lang="ja-JP" altLang="en-US" sz="1100">
              <a:solidFill>
                <a:srgbClr val="FF0000"/>
              </a:solidFill>
            </a:rPr>
            <a:t>号被保険者</a:t>
          </a:r>
          <a:r>
            <a:rPr kumimoji="1" lang="en-US" altLang="ja-JP" sz="1100">
              <a:solidFill>
                <a:srgbClr val="FF0000"/>
              </a:solidFill>
            </a:rPr>
            <a:t>(40</a:t>
          </a:r>
          <a:r>
            <a:rPr kumimoji="1" lang="ja-JP" altLang="en-US" sz="1100">
              <a:solidFill>
                <a:srgbClr val="FF0000"/>
              </a:solidFill>
            </a:rPr>
            <a:t>～</a:t>
          </a:r>
          <a:r>
            <a:rPr kumimoji="1" lang="en-US" altLang="ja-JP" sz="1100">
              <a:solidFill>
                <a:srgbClr val="FF0000"/>
              </a:solidFill>
            </a:rPr>
            <a:t>64</a:t>
          </a:r>
          <a:r>
            <a:rPr kumimoji="1" lang="ja-JP" altLang="en-US" sz="1100">
              <a:solidFill>
                <a:srgbClr val="FF0000"/>
              </a:solidFill>
            </a:rPr>
            <a:t>歳</a:t>
          </a:r>
          <a:r>
            <a:rPr kumimoji="1" lang="en-US" altLang="ja-JP" sz="1100">
              <a:solidFill>
                <a:srgbClr val="FF0000"/>
              </a:solidFill>
            </a:rPr>
            <a:t>)</a:t>
          </a:r>
          <a:r>
            <a:rPr kumimoji="1" lang="ja-JP" altLang="en-US" sz="1100">
              <a:solidFill>
                <a:srgbClr val="FF0000"/>
              </a:solidFill>
            </a:rPr>
            <a:t>に該当する場合</a:t>
          </a:r>
        </a:p>
      </xdr:txBody>
    </xdr:sp>
    <xdr:clientData/>
  </xdr:oneCellAnchor>
  <xdr:twoCellAnchor>
    <xdr:from>
      <xdr:col>4</xdr:col>
      <xdr:colOff>634251</xdr:colOff>
      <xdr:row>56</xdr:row>
      <xdr:rowOff>118783</xdr:rowOff>
    </xdr:from>
    <xdr:to>
      <xdr:col>5</xdr:col>
      <xdr:colOff>571500</xdr:colOff>
      <xdr:row>57</xdr:row>
      <xdr:rowOff>33619</xdr:rowOff>
    </xdr:to>
    <xdr:sp macro="" textlink="">
      <xdr:nvSpPr>
        <xdr:cNvPr id="11" name="正方形/長方形 10">
          <a:extLst>
            <a:ext uri="{FF2B5EF4-FFF2-40B4-BE49-F238E27FC236}">
              <a16:creationId xmlns:a16="http://schemas.microsoft.com/office/drawing/2014/main" id="{42EB2E95-5874-405A-879F-F63BD08D3624}"/>
            </a:ext>
          </a:extLst>
        </xdr:cNvPr>
        <xdr:cNvSpPr/>
      </xdr:nvSpPr>
      <xdr:spPr>
        <a:xfrm>
          <a:off x="5777751" y="10943665"/>
          <a:ext cx="777690" cy="15016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360827</xdr:colOff>
      <xdr:row>56</xdr:row>
      <xdr:rowOff>147919</xdr:rowOff>
    </xdr:from>
    <xdr:to>
      <xdr:col>8</xdr:col>
      <xdr:colOff>454958</xdr:colOff>
      <xdr:row>57</xdr:row>
      <xdr:rowOff>62755</xdr:rowOff>
    </xdr:to>
    <xdr:sp macro="" textlink="">
      <xdr:nvSpPr>
        <xdr:cNvPr id="12" name="正方形/長方形 11">
          <a:extLst>
            <a:ext uri="{FF2B5EF4-FFF2-40B4-BE49-F238E27FC236}">
              <a16:creationId xmlns:a16="http://schemas.microsoft.com/office/drawing/2014/main" id="{54DC64C3-83FE-437E-BD64-723ACF4E91CF}"/>
            </a:ext>
          </a:extLst>
        </xdr:cNvPr>
        <xdr:cNvSpPr/>
      </xdr:nvSpPr>
      <xdr:spPr>
        <a:xfrm>
          <a:off x="7711886" y="10972801"/>
          <a:ext cx="777690" cy="15016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ta.go.jp/publication/pamph/gensen/zeigakuhyo2022/02.htm" TargetMode="External"/><Relationship Id="rId1" Type="http://schemas.openxmlformats.org/officeDocument/2006/relationships/hyperlink" Target="https://www.kyoukaikenpo.or.jp/g7/cat330/sb3150/"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69"/>
  <sheetViews>
    <sheetView showGridLines="0" tabSelected="1" view="pageBreakPreview" zoomScale="85" zoomScaleNormal="85" zoomScaleSheetLayoutView="85" workbookViewId="0">
      <selection activeCell="B21" sqref="B21"/>
    </sheetView>
  </sheetViews>
  <sheetFormatPr defaultRowHeight="18.75"/>
  <cols>
    <col min="1" max="1" width="5.25" style="1" customWidth="1"/>
    <col min="2" max="2" width="26" style="1" customWidth="1"/>
    <col min="3" max="3" width="23.5" style="4" bestFit="1" customWidth="1"/>
    <col min="4" max="4" width="11.25" style="1" customWidth="1"/>
    <col min="5" max="5" width="11" style="1" bestFit="1" customWidth="1"/>
    <col min="6" max="10" width="9" style="1"/>
    <col min="11" max="11" width="5.125" style="1" customWidth="1"/>
    <col min="12" max="16384" width="9" style="1"/>
  </cols>
  <sheetData>
    <row r="2" spans="2:10">
      <c r="B2" s="26" t="s">
        <v>30</v>
      </c>
      <c r="C2" s="27"/>
      <c r="D2" s="26"/>
      <c r="E2" s="26"/>
      <c r="F2" s="26"/>
      <c r="G2" s="26"/>
      <c r="H2" s="26"/>
      <c r="I2" s="26"/>
      <c r="J2" s="26"/>
    </row>
    <row r="4" spans="2:10">
      <c r="B4" s="1" t="s">
        <v>26</v>
      </c>
    </row>
    <row r="5" spans="2:10">
      <c r="B5" s="1" t="s">
        <v>28</v>
      </c>
    </row>
    <row r="6" spans="2:10">
      <c r="B6" s="1" t="s">
        <v>29</v>
      </c>
    </row>
    <row r="8" spans="2:10">
      <c r="B8" s="1" t="s">
        <v>25</v>
      </c>
    </row>
    <row r="9" spans="2:10">
      <c r="B9" s="1" t="s">
        <v>21</v>
      </c>
    </row>
    <row r="10" spans="2:10">
      <c r="B10" s="1" t="s">
        <v>31</v>
      </c>
    </row>
    <row r="11" spans="2:10">
      <c r="B11" s="1" t="s">
        <v>22</v>
      </c>
    </row>
    <row r="12" spans="2:10">
      <c r="B12" s="1" t="s">
        <v>27</v>
      </c>
    </row>
    <row r="13" spans="2:10">
      <c r="B13" s="1" t="s">
        <v>35</v>
      </c>
    </row>
    <row r="15" spans="2:10">
      <c r="B15" s="1" t="s">
        <v>19</v>
      </c>
    </row>
    <row r="16" spans="2:10">
      <c r="B16" s="1" t="s">
        <v>32</v>
      </c>
    </row>
    <row r="17" spans="2:10">
      <c r="B17" s="1" t="s">
        <v>23</v>
      </c>
    </row>
    <row r="18" spans="2:10">
      <c r="B18" s="1" t="s">
        <v>24</v>
      </c>
    </row>
    <row r="19" spans="2:10">
      <c r="B19" s="1" t="s">
        <v>27</v>
      </c>
    </row>
    <row r="20" spans="2:10">
      <c r="B20" s="1" t="s">
        <v>36</v>
      </c>
    </row>
    <row r="22" spans="2:10">
      <c r="B22" s="17" t="s">
        <v>20</v>
      </c>
      <c r="C22" s="18"/>
      <c r="D22" s="17"/>
      <c r="E22" s="17"/>
      <c r="F22" s="17"/>
      <c r="G22" s="17"/>
      <c r="H22" s="17"/>
      <c r="I22" s="17"/>
      <c r="J22" s="17"/>
    </row>
    <row r="23" spans="2:10">
      <c r="C23" s="19"/>
    </row>
    <row r="24" spans="2:10">
      <c r="E24" s="1" t="s">
        <v>5</v>
      </c>
    </row>
    <row r="25" spans="2:10">
      <c r="B25" s="5"/>
      <c r="C25" s="6" t="s">
        <v>7</v>
      </c>
      <c r="D25" s="21" t="s">
        <v>9</v>
      </c>
      <c r="E25" s="7" t="s">
        <v>10</v>
      </c>
    </row>
    <row r="26" spans="2:10">
      <c r="B26" s="8" t="s">
        <v>0</v>
      </c>
      <c r="C26" s="9"/>
      <c r="D26" s="22"/>
      <c r="E26" s="10"/>
    </row>
    <row r="27" spans="2:10">
      <c r="B27" s="8" t="s">
        <v>1</v>
      </c>
      <c r="C27" s="9">
        <f>12.11%/2</f>
        <v>6.055E-2</v>
      </c>
      <c r="D27" s="23">
        <f>$D$26*$C27</f>
        <v>0</v>
      </c>
      <c r="E27" s="10"/>
    </row>
    <row r="28" spans="2:10">
      <c r="B28" s="8" t="s">
        <v>2</v>
      </c>
      <c r="C28" s="9">
        <f>18.3%/2</f>
        <v>9.1499999999999998E-2</v>
      </c>
      <c r="D28" s="23">
        <f>$D$26*$C28</f>
        <v>0</v>
      </c>
      <c r="E28" s="10"/>
    </row>
    <row r="29" spans="2:10">
      <c r="B29" s="11" t="s">
        <v>14</v>
      </c>
      <c r="C29" s="12"/>
      <c r="D29" s="24">
        <f>D26-D27-D28</f>
        <v>0</v>
      </c>
      <c r="E29" s="13">
        <f>E26-E27-E28</f>
        <v>0</v>
      </c>
    </row>
    <row r="30" spans="2:10">
      <c r="B30" s="8" t="s">
        <v>11</v>
      </c>
      <c r="C30" s="9"/>
      <c r="D30" s="22"/>
      <c r="E30" s="10"/>
    </row>
    <row r="31" spans="2:10">
      <c r="B31" s="8" t="s">
        <v>3</v>
      </c>
      <c r="C31" s="9" t="s">
        <v>8</v>
      </c>
      <c r="D31" s="22"/>
      <c r="E31" s="10"/>
    </row>
    <row r="32" spans="2:10">
      <c r="B32" s="14" t="s">
        <v>4</v>
      </c>
      <c r="C32" s="15"/>
      <c r="D32" s="25">
        <f>D29-D30-D31</f>
        <v>0</v>
      </c>
      <c r="E32" s="16">
        <f>E29-E30-E31</f>
        <v>0</v>
      </c>
    </row>
    <row r="35" spans="2:10">
      <c r="B35" s="2" t="s">
        <v>16</v>
      </c>
      <c r="C35" s="20"/>
      <c r="D35" s="2"/>
      <c r="E35" s="2"/>
      <c r="F35" s="2"/>
      <c r="G35" s="2"/>
      <c r="H35" s="2"/>
      <c r="I35" s="2"/>
      <c r="J35" s="2"/>
    </row>
    <row r="36" spans="2:10">
      <c r="C36" s="19"/>
    </row>
    <row r="37" spans="2:10">
      <c r="B37" s="3" t="s">
        <v>6</v>
      </c>
    </row>
    <row r="38" spans="2:10">
      <c r="B38" s="29" t="s">
        <v>33</v>
      </c>
      <c r="C38" s="28"/>
    </row>
    <row r="62" spans="2:10">
      <c r="B62" s="2" t="s">
        <v>17</v>
      </c>
      <c r="C62" s="20"/>
      <c r="D62" s="2"/>
      <c r="E62" s="2"/>
      <c r="F62" s="2"/>
      <c r="G62" s="2"/>
      <c r="H62" s="2"/>
      <c r="I62" s="2"/>
      <c r="J62" s="2"/>
    </row>
    <row r="63" spans="2:10">
      <c r="C63" s="19"/>
    </row>
    <row r="64" spans="2:10">
      <c r="B64" s="3" t="s">
        <v>12</v>
      </c>
    </row>
    <row r="65" spans="2:2">
      <c r="B65" s="29" t="s">
        <v>34</v>
      </c>
    </row>
    <row r="66" spans="2:2">
      <c r="B66" s="3"/>
    </row>
    <row r="67" spans="2:2">
      <c r="B67" s="1" t="s">
        <v>13</v>
      </c>
    </row>
    <row r="68" spans="2:2">
      <c r="B68" s="1" t="s">
        <v>15</v>
      </c>
    </row>
    <row r="69" spans="2:2">
      <c r="B69" s="1" t="s">
        <v>18</v>
      </c>
    </row>
  </sheetData>
  <phoneticPr fontId="2"/>
  <hyperlinks>
    <hyperlink ref="B37" r:id="rId1" xr:uid="{4602346A-E4AA-4520-AF0A-869BA055528E}"/>
    <hyperlink ref="B64" r:id="rId2" xr:uid="{A9451CE3-249A-4BD6-BF01-243B000E377F}"/>
  </hyperlinks>
  <pageMargins left="0.70866141732283472" right="0.70866141732283472" top="0.74803149606299213" bottom="0.74803149606299213" header="0.31496062992125984" footer="0.31496062992125984"/>
  <pageSetup paperSize="9" scale="42"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手取額→額面</vt:lpstr>
      <vt:lpstr>手取額→額面!Print_Area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2023-05-17T22:23:37Z</cp:lastPrinted>
  <dcterms:created xsi:type="dcterms:W3CDTF">2015-06-05T18:19:34Z</dcterms:created>
  <dcterms:modified xsi:type="dcterms:W3CDTF">2023-05-18T21:59:57Z</dcterms:modified>
</cp:coreProperties>
</file>